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EA!$A$1:$E$248</definedName>
    <definedName name="_xlnm.Print_Area" localSheetId="1">ESF!$A$1:$I$158</definedName>
    <definedName name="_xlnm.Print_Area" localSheetId="0">'Notas a los Edos Financieros'!$A$1:$E$72</definedName>
    <definedName name="_xlnm.Print_Area" localSheetId="5">VHP!$A$1:$E$45</definedName>
  </definedNames>
  <calcPr calcId="162913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 s="1"/>
  <c r="E14" i="59"/>
</calcChain>
</file>

<file path=xl/sharedStrings.xml><?xml version="1.0" encoding="utf-8"?>
<sst xmlns="http://schemas.openxmlformats.org/spreadsheetml/2006/main" count="873" uniqueCount="631">
  <si>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</si>
  <si>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</si>
  <si>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</si>
  <si>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</si>
  <si>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</si>
  <si>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</si>
  <si>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</si>
  <si>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</si>
  <si>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</si>
  <si>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</si>
  <si>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</si>
  <si>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</si>
  <si>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</si>
  <si>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</si>
  <si>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</si>
  <si>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</si>
  <si>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</si>
  <si>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</si>
  <si>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</si>
  <si>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</si>
  <si>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</si>
  <si>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</si>
  <si>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</si>
  <si>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</si>
  <si>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</si>
  <si>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</si>
  <si>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</si>
  <si>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</si>
  <si>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</si>
  <si>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</si>
  <si>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</si>
  <si>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</si>
  <si>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</si>
  <si>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</si>
  <si>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</si>
  <si>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</si>
  <si>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</si>
  <si>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</si>
  <si>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</si>
  <si>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</si>
  <si>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</si>
  <si>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</si>
  <si>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</si>
  <si>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</si>
  <si>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</si>
  <si>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</si>
  <si>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</si>
  <si>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</si>
  <si>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</si>
  <si>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</si>
  <si>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</si>
  <si>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</si>
  <si>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</si>
  <si>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</si>
  <si>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</si>
  <si>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</si>
  <si>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</si>
  <si>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</si>
  <si>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</si>
  <si>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</si>
  <si>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</si>
  <si>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</si>
  <si>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</si>
  <si>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</si>
  <si>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</si>
  <si>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</si>
  <si>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</si>
  <si>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</si>
  <si>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</si>
  <si>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</si>
  <si>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</si>
  <si>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</si>
  <si>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</si>
  <si>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</si>
  <si>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</si>
  <si>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</si>
  <si>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</si>
  <si>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</si>
  <si>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</si>
  <si>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</si>
  <si>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</si>
  <si>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</si>
  <si>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</si>
  <si>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</si>
  <si>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</si>
  <si>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</si>
  <si>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</si>
  <si>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</si>
  <si>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</si>
  <si>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</si>
  <si>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</si>
  <si>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</si>
  <si>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</si>
  <si>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</si>
  <si>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</si>
  <si>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</si>
  <si>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</si>
  <si>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</si>
  <si>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</si>
  <si>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</si>
  <si>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</si>
  <si>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</si>
  <si>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</si>
  <si>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</si>
  <si>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</si>
  <si>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</si>
  <si>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</si>
  <si>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</si>
  <si>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</si>
  <si>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</si>
  <si>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</si>
  <si>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</si>
  <si>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</si>
  <si>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</si>
  <si>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</si>
  <si>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</si>
  <si>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</si>
  <si>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</si>
  <si>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</si>
  <si>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</si>
  <si>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</si>
  <si>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</si>
  <si>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</si>
  <si>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</si>
  <si>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</si>
  <si>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</si>
  <si>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</si>
  <si>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</si>
  <si>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</si>
  <si>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</si>
  <si>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</si>
  <si>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</si>
  <si>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</si>
  <si>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</si>
  <si>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</si>
  <si>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</si>
  <si>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</si>
  <si>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</si>
  <si>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</si>
  <si>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</si>
  <si>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</si>
  <si>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</si>
  <si>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</si>
  <si>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</si>
  <si>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</si>
  <si>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</si>
  <si>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</si>
  <si>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</si>
  <si>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</si>
  <si>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</si>
  <si>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</si>
  <si>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</si>
  <si>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</si>
  <si>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</si>
  <si>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</si>
  <si>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</si>
  <si>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</si>
  <si>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</si>
  <si>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</si>
  <si>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</si>
  <si>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</si>
  <si>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</si>
  <si>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</si>
  <si>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</si>
  <si>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</si>
  <si>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</si>
  <si>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</si>
  <si>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</si>
  <si>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</si>
  <si>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</si>
  <si>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</si>
  <si>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</si>
  <si>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</si>
  <si>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</si>
  <si>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</si>
  <si>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</si>
  <si>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</si>
  <si>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</si>
  <si>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</si>
  <si>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</si>
  <si>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</si>
  <si>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</si>
  <si>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</si>
  <si>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</si>
  <si>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</si>
  <si>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</si>
  <si>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</si>
  <si>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</si>
  <si>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</si>
  <si>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</si>
  <si>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</si>
  <si>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</si>
  <si>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</si>
  <si>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</si>
  <si>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</si>
  <si>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</si>
  <si>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</si>
  <si>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</si>
  <si>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</si>
  <si>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</si>
  <si>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</si>
  <si>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</si>
  <si>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</si>
  <si>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</si>
  <si>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</si>
  <si>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</si>
  <si>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</si>
  <si>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</si>
  <si>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</si>
  <si>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</si>
  <si>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</si>
  <si>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</si>
  <si>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</si>
  <si>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</si>
  <si>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</si>
  <si>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</si>
  <si>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</si>
  <si>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</si>
  <si>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</si>
  <si>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</si>
  <si>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</si>
  <si>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</si>
  <si>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</si>
  <si>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</si>
  <si>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</si>
  <si>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</si>
  <si>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</si>
  <si>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</si>
  <si>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</si>
  <si>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</si>
  <si>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</si>
  <si>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</si>
  <si>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</si>
  <si>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</si>
  <si>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</si>
  <si>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</si>
  <si>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</si>
  <si>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</si>
  <si>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</si>
  <si>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</si>
  <si>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</si>
  <si>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</si>
  <si>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</si>
  <si>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</si>
  <si>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</si>
  <si>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</si>
  <si>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</si>
  <si>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</si>
  <si>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</si>
  <si>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</si>
  <si>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</si>
  <si>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</si>
  <si>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</si>
  <si>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</si>
  <si>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</si>
  <si>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</si>
  <si>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</si>
  <si>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</si>
  <si>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</si>
  <si>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</si>
  <si>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</si>
  <si>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</si>
  <si>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</si>
  <si>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</si>
  <si>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</si>
  <si>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</si>
  <si>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</si>
  <si>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</si>
  <si>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</si>
  <si>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</si>
  <si>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</si>
  <si>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</si>
  <si>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</si>
  <si>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</si>
  <si>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</si>
  <si>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</si>
  <si>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</si>
  <si>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</si>
  <si>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</si>
  <si>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</si>
  <si>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</si>
  <si>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</si>
  <si>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</si>
  <si>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</si>
  <si>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</si>
  <si>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</si>
  <si>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</si>
  <si>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</si>
  <si>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</si>
  <si>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</si>
  <si>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</si>
  <si>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</si>
  <si>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</si>
  <si>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</si>
  <si>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</si>
  <si>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</si>
  <si>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</si>
  <si>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</si>
  <si>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</si>
  <si>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</si>
  <si>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</si>
  <si>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</si>
  <si>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</si>
  <si>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</si>
  <si>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</si>
  <si>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</si>
  <si>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</si>
  <si>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</si>
  <si>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</si>
  <si>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</si>
  <si>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</si>
  <si>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</si>
  <si>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</si>
  <si>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</si>
  <si>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</si>
  <si>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</si>
  <si>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</si>
  <si>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</si>
  <si>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</si>
  <si>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</si>
  <si>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</si>
  <si>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</si>
  <si>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</si>
  <si>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</si>
  <si>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</si>
  <si>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</si>
  <si>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</si>
  <si>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</si>
  <si>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</si>
  <si>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</si>
  <si>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</si>
  <si>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</si>
  <si>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</si>
  <si>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</si>
  <si>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</si>
  <si>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</si>
  <si>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</si>
  <si>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</si>
  <si>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</si>
  <si>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</si>
  <si>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</si>
  <si>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</si>
  <si>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</si>
  <si>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</si>
  <si>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</si>
  <si>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</si>
  <si>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</si>
  <si>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</si>
  <si>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</si>
  <si>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</si>
  <si>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</si>
  <si>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</si>
  <si>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</si>
  <si>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</si>
  <si>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</si>
  <si>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</si>
  <si>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</si>
  <si>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</si>
  <si>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</si>
  <si>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</si>
  <si>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</si>
  <si>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</si>
  <si>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</si>
  <si>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</si>
  <si>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</si>
  <si>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</si>
  <si>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</si>
  <si>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</si>
  <si>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</si>
  <si>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</si>
  <si>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</si>
  <si>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</si>
  <si>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</si>
  <si>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</si>
  <si>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</si>
  <si>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</si>
  <si>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</si>
  <si>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</si>
  <si>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</si>
  <si>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</si>
  <si>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</si>
  <si>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</si>
  <si>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</si>
  <si>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</si>
  <si>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</si>
  <si>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</si>
  <si>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</si>
  <si>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</si>
  <si>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</si>
  <si>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</si>
  <si>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</si>
  <si>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</si>
  <si>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</si>
  <si>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</si>
  <si>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</si>
  <si>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</si>
  <si>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</si>
  <si>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</si>
  <si>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</si>
  <si>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</si>
  <si>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</si>
  <si>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</si>
  <si>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</si>
  <si>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</si>
  <si>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</si>
  <si>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</si>
  <si>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</si>
  <si>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</si>
  <si>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</si>
  <si>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</si>
  <si>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</si>
  <si>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</si>
  <si>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</si>
  <si>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</si>
  <si>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</si>
  <si>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</si>
  <si>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</si>
  <si>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</si>
  <si>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</si>
  <si>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</si>
  <si>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</si>
  <si>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</si>
  <si>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</si>
  <si>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</si>
  <si>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</si>
  <si>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</si>
  <si>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</si>
  <si>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</si>
  <si>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</si>
  <si>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</si>
  <si>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</si>
  <si>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</si>
  <si>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</si>
  <si>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</si>
  <si>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</si>
  <si>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</si>
  <si>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</si>
  <si>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</si>
  <si>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</si>
  <si>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</si>
  <si>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</si>
  <si>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</si>
  <si>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</si>
  <si>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</si>
  <si>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</si>
  <si>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</si>
  <si>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</si>
  <si>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</si>
  <si>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</si>
  <si>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</si>
  <si>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</si>
  <si>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</si>
  <si>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</si>
  <si>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</si>
  <si>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</si>
  <si>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</si>
  <si>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</si>
  <si>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</si>
  <si>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</si>
  <si>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</si>
  <si>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</si>
  <si>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</si>
  <si>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</si>
  <si>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</si>
  <si>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</si>
  <si>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</si>
  <si>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</si>
  <si>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</si>
  <si>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</si>
  <si>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</si>
  <si>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</si>
  <si>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</si>
  <si>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</si>
  <si>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</si>
  <si>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</si>
  <si>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</si>
  <si>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</si>
  <si>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</si>
  <si>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</si>
  <si>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</si>
  <si>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</si>
  <si>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</si>
  <si>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</si>
  <si>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</si>
  <si>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</si>
  <si>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</si>
  <si>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</si>
  <si>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</si>
  <si>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</si>
  <si>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</si>
  <si>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</si>
  <si>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</si>
  <si>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</si>
  <si>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</si>
  <si>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</si>
  <si>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</si>
  <si>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</si>
  <si>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</si>
  <si>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</si>
  <si>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</si>
  <si>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</si>
  <si>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</si>
  <si>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</si>
  <si>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</si>
  <si>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</si>
  <si>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</si>
  <si>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</si>
  <si>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</si>
  <si>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</si>
  <si>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</si>
  <si>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</si>
  <si>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</si>
  <si>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</si>
  <si>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</si>
  <si>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</si>
  <si>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</si>
  <si>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</si>
  <si>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</si>
  <si>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</si>
  <si>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</si>
  <si>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</si>
  <si>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</si>
  <si>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</si>
  <si>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</si>
  <si>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</si>
  <si>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</si>
  <si>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</si>
  <si>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</si>
  <si>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</si>
  <si>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</si>
  <si>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</si>
  <si>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</si>
  <si>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</si>
  <si>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</si>
  <si>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</si>
  <si>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</si>
  <si>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</si>
  <si>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</si>
  <si>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</si>
  <si>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</si>
  <si>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</si>
  <si>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</si>
  <si>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</si>
  <si>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</si>
  <si>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</si>
  <si>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</si>
  <si>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</si>
  <si>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</si>
  <si>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</si>
  <si>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</si>
  <si>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</si>
  <si>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</si>
  <si>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</si>
  <si>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</si>
  <si>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</si>
  <si>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</si>
  <si>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</si>
  <si>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</si>
  <si>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</si>
  <si>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</si>
  <si>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</si>
  <si>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</si>
  <si>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</si>
  <si>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</si>
  <si>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</si>
  <si>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</si>
  <si>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</si>
  <si>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</si>
  <si>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</si>
  <si>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</si>
  <si>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</si>
  <si>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</si>
  <si>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</si>
  <si>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</si>
  <si>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</si>
  <si>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</si>
  <si>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</si>
  <si>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</si>
  <si>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</si>
  <si>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</si>
  <si>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</si>
  <si>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</si>
  <si>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</si>
  <si>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</si>
  <si>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</si>
  <si>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</si>
  <si>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</si>
  <si>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</si>
  <si>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</si>
  <si>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</si>
  <si>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</si>
  <si>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</si>
  <si>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</si>
  <si>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</si>
  <si>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</si>
  <si>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</si>
  <si>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</si>
  <si>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</si>
  <si>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</si>
  <si>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</si>
  <si>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</si>
  <si>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</si>
  <si>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</si>
  <si>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</si>
  <si>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</si>
  <si>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</si>
  <si>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</si>
  <si>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</si>
  <si>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</si>
  <si>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</si>
  <si>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</si>
  <si>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</si>
  <si>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</si>
  <si>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</si>
  <si>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</si>
  <si>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</si>
  <si>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</si>
  <si>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</si>
  <si>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</si>
  <si>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</si>
  <si>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</si>
  <si>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</si>
  <si>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</si>
  <si>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</si>
  <si>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</si>
  <si>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</si>
  <si>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</si>
  <si>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</si>
  <si>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</si>
  <si>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MUNICIPIO SAN FELIPE</t>
  </si>
  <si>
    <t>Correspondiente 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</si>
</sst>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28575</xdr:rowOff>
    </xdr:from>
    <xdr:to>
      <xdr:col>4</xdr:col>
      <xdr:colOff>504825</xdr:colOff>
      <xdr:row>64</xdr:row>
      <xdr:rowOff>9525</xdr:rowOff>
    </xdr:to>
    <xdr:sp macro="" textlink="">
      <xdr:nvSpPr>
        <xdr:cNvPr id="2" name="CuadroTexto 1"/>
        <xdr:cNvSpPr txBox="1"/>
      </xdr:nvSpPr>
      <xdr:spPr>
        <a:xfrm>
          <a:off x="0" y="8801100"/>
          <a:ext cx="7800975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	                     ________________________________	   ___________________________</a:t>
          </a:r>
        </a:p>
        <a:p>
          <a:r>
            <a:rPr lang="es-MX" sz="800" b="1"/>
            <a:t>            Presidente</a:t>
          </a:r>
          <a:r>
            <a:rPr lang="es-MX" sz="800" b="1" baseline="0"/>
            <a:t> Municipal 	                                         Presidenta de la Comisión de Hacienda	                                                                Tesorero Municipal</a:t>
          </a:r>
        </a:p>
        <a:p>
          <a:r>
            <a:rPr lang="es-MX" sz="800"/>
            <a:t>      Prof. Eduardo</a:t>
          </a:r>
          <a:r>
            <a:rPr lang="es-MX" sz="800" baseline="0"/>
            <a:t> Maldonado García 	                                             </a:t>
          </a:r>
          <a:r>
            <a:rPr lang="es-MX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                   C.P. Sergio Ortega Mora</a:t>
          </a:r>
          <a:endParaRPr lang="es-MX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635001</xdr:colOff>
      <xdr:row>148</xdr:row>
      <xdr:rowOff>41275</xdr:rowOff>
    </xdr:from>
    <xdr:to>
      <xdr:col>7</xdr:col>
      <xdr:colOff>158751</xdr:colOff>
      <xdr:row>153</xdr:row>
      <xdr:rowOff>117475</xdr:rowOff>
    </xdr:to>
    <xdr:sp macro="" textlink="">
      <xdr:nvSpPr>
        <xdr:cNvPr id="2" name="CuadroTexto 1"/>
        <xdr:cNvSpPr txBox="1"/>
      </xdr:nvSpPr>
      <xdr:spPr>
        <a:xfrm>
          <a:off x="1301751" y="21472525"/>
          <a:ext cx="106838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	                         ________________________________	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                             Presidenta de la Comisión de Hacienda	                         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873125</xdr:colOff>
      <xdr:row>237</xdr:row>
      <xdr:rowOff>98426</xdr:rowOff>
    </xdr:from>
    <xdr:to>
      <xdr:col>3</xdr:col>
      <xdr:colOff>1666875</xdr:colOff>
      <xdr:row>245</xdr:row>
      <xdr:rowOff>3176</xdr:rowOff>
    </xdr:to>
    <xdr:sp macro="" textlink="">
      <xdr:nvSpPr>
        <xdr:cNvPr id="2" name="CuadroTexto 1"/>
        <xdr:cNvSpPr txBox="1"/>
      </xdr:nvSpPr>
      <xdr:spPr>
        <a:xfrm>
          <a:off x="1539875" y="34245551"/>
          <a:ext cx="9064625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</a:t>
          </a:r>
          <a:r>
            <a:rPr lang="es-MX" sz="1100" baseline="0"/>
            <a:t>                             </a:t>
          </a:r>
          <a:r>
            <a:rPr lang="es-MX" sz="1100"/>
            <a:t>     ________________________________	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Presidenta de la Comisión de Hacienda	                         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95250</xdr:rowOff>
    </xdr:from>
    <xdr:to>
      <xdr:col>4</xdr:col>
      <xdr:colOff>857249</xdr:colOff>
      <xdr:row>42</xdr:row>
      <xdr:rowOff>66674</xdr:rowOff>
    </xdr:to>
    <xdr:sp macro="" textlink="">
      <xdr:nvSpPr>
        <xdr:cNvPr id="2" name="CuadroTexto 1"/>
        <xdr:cNvSpPr txBox="1"/>
      </xdr:nvSpPr>
      <xdr:spPr>
        <a:xfrm>
          <a:off x="0" y="5667375"/>
          <a:ext cx="8000999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</a:t>
          </a:r>
          <a:r>
            <a:rPr lang="es-MX" sz="1100" baseline="0"/>
            <a:t>                             </a:t>
          </a:r>
          <a:r>
            <a:rPr lang="es-MX" sz="1100"/>
            <a:t>  ________________________________	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                                    Presidenta de la Comisión de Hacienda	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C.P. Sergio Ortega Mora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57150</xdr:rowOff>
    </xdr:from>
    <xdr:to>
      <xdr:col>5</xdr:col>
      <xdr:colOff>381000</xdr:colOff>
      <xdr:row>97</xdr:row>
      <xdr:rowOff>104775</xdr:rowOff>
    </xdr:to>
    <xdr:sp macro="" textlink="">
      <xdr:nvSpPr>
        <xdr:cNvPr id="2" name="CuadroTexto 1"/>
        <xdr:cNvSpPr txBox="1"/>
      </xdr:nvSpPr>
      <xdr:spPr>
        <a:xfrm>
          <a:off x="0" y="13201650"/>
          <a:ext cx="8667750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____________________________</a:t>
          </a:r>
          <a:r>
            <a:rPr lang="es-MX" sz="1100" baseline="0"/>
            <a:t>                                     </a:t>
          </a:r>
          <a:r>
            <a:rPr lang="es-MX" sz="1100"/>
            <a:t>  ________________________________	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Presidenta de la Comisión de Hacienda	                         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28575</xdr:rowOff>
    </xdr:from>
    <xdr:to>
      <xdr:col>5</xdr:col>
      <xdr:colOff>619125</xdr:colOff>
      <xdr:row>39</xdr:row>
      <xdr:rowOff>123825</xdr:rowOff>
    </xdr:to>
    <xdr:sp macro="" textlink="">
      <xdr:nvSpPr>
        <xdr:cNvPr id="2" name="CuadroTexto 1"/>
        <xdr:cNvSpPr txBox="1"/>
      </xdr:nvSpPr>
      <xdr:spPr>
        <a:xfrm>
          <a:off x="0" y="5124450"/>
          <a:ext cx="80676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 ________________________________	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Presidenta de la Comisión de Hacienda	                   Tesorero Municipal</a:t>
          </a:r>
        </a:p>
        <a:p>
          <a:endParaRPr lang="es-MX" sz="1100" b="1" baseline="0"/>
        </a:p>
        <a:p>
          <a:r>
            <a:rPr lang="es-MX" sz="1100"/>
            <a:t>Prof. Eduardo</a:t>
          </a:r>
          <a:r>
            <a:rPr lang="es-MX" sz="1100" baseline="0"/>
            <a:t> Maldonado García 	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C.P. Sergio Ortega Mora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104775</xdr:rowOff>
    </xdr:from>
    <xdr:to>
      <xdr:col>5</xdr:col>
      <xdr:colOff>523875</xdr:colOff>
      <xdr:row>45</xdr:row>
      <xdr:rowOff>95250</xdr:rowOff>
    </xdr:to>
    <xdr:sp macro="" textlink="">
      <xdr:nvSpPr>
        <xdr:cNvPr id="2" name="CuadroTexto 1"/>
        <xdr:cNvSpPr txBox="1"/>
      </xdr:nvSpPr>
      <xdr:spPr>
        <a:xfrm>
          <a:off x="0" y="6105525"/>
          <a:ext cx="7905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</a:t>
          </a:r>
          <a:r>
            <a:rPr lang="es-MX" sz="1100" baseline="0"/>
            <a:t>                               </a:t>
          </a:r>
          <a:r>
            <a:rPr lang="es-MX" sz="1100"/>
            <a:t> ________________________________	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                                    Presidenta de la Comisión de Hacienda	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E39"/>
  <sheetViews>
    <sheetView tabSelected="1" view="pageBreakPreview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629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630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 t="s">
        <v>628</v>
      </c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16" right="0.23" top="0.74803149606299213" bottom="0.74803149606299213" header="0.31496062992125984" footer="0.31496062992125984"/>
  <pageSetup scale="84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1"/>
  <sheetViews>
    <sheetView showGridLines="0" workbookViewId="0">
      <selection activeCell="D39" sqref="D39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629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630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509436610.93000001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118861109.97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118861109.97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390575500.96000004</v>
      </c>
    </row>
  </sheetData>
  <mergeCells count="4">
    <mergeCell ref="A1:D1"/>
    <mergeCell ref="A2:D2"/>
    <mergeCell ref="A3:D3"/>
    <mergeCell ref="A4:D4"/>
  </mergeCells>
  <pageMargins left="0.7" right="0.28000000000000003" top="0.75" bottom="0.17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showGridLines="0" topLeftCell="A19" workbookViewId="0">
      <selection activeCell="E34" sqref="E34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629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630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440683919.01999998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182004357.43000004</v>
      </c>
    </row>
    <row r="8" spans="1:4" x14ac:dyDescent="0.2">
      <c r="A8" s="110"/>
      <c r="B8" s="135" t="s">
        <v>166</v>
      </c>
      <c r="C8" s="112">
        <v>1012420.21</v>
      </c>
      <c r="D8" s="136"/>
    </row>
    <row r="9" spans="1:4" x14ac:dyDescent="0.2">
      <c r="A9" s="110"/>
      <c r="B9" s="135" t="s">
        <v>165</v>
      </c>
      <c r="C9" s="112">
        <v>166664.89000000001</v>
      </c>
      <c r="D9" s="137"/>
    </row>
    <row r="10" spans="1:4" x14ac:dyDescent="0.2">
      <c r="A10" s="110"/>
      <c r="B10" s="135" t="s">
        <v>164</v>
      </c>
      <c r="C10" s="112">
        <v>4800</v>
      </c>
      <c r="D10" s="137"/>
    </row>
    <row r="11" spans="1:4" x14ac:dyDescent="0.2">
      <c r="A11" s="110"/>
      <c r="B11" s="135" t="s">
        <v>163</v>
      </c>
      <c r="C11" s="112">
        <v>8990734.3599999994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1472586.69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166251672.55000001</v>
      </c>
      <c r="D15" s="137"/>
    </row>
    <row r="16" spans="1:4" x14ac:dyDescent="0.2">
      <c r="A16" s="110"/>
      <c r="B16" s="135" t="s">
        <v>158</v>
      </c>
      <c r="C16" s="112">
        <v>506038.4</v>
      </c>
      <c r="D16" s="137"/>
    </row>
    <row r="17" spans="1:4" x14ac:dyDescent="0.2">
      <c r="A17" s="110"/>
      <c r="B17" s="135" t="s">
        <v>157</v>
      </c>
      <c r="C17" s="112">
        <v>3599440.33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8552319.5</v>
      </c>
    </row>
    <row r="27" spans="1:4" x14ac:dyDescent="0.2">
      <c r="A27" s="110"/>
      <c r="B27" s="135" t="s">
        <v>133</v>
      </c>
      <c r="C27" s="112">
        <v>8552319.5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267231881.08999994</v>
      </c>
    </row>
  </sheetData>
  <mergeCells count="4">
    <mergeCell ref="A1:D1"/>
    <mergeCell ref="A2:D2"/>
    <mergeCell ref="A3:D3"/>
    <mergeCell ref="A4:D4"/>
  </mergeCells>
  <pageMargins left="0.7" right="0.7" top="0.75" bottom="0.3" header="0.3" footer="0.3"/>
  <pageSetup orientation="landscape" r:id="rId1"/>
  <ignoredErrors>
    <ignoredError sqref="B3:D3 B2:D2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" workbookViewId="0">
      <selection activeCell="B9" sqref="B9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629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630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0"/>
  <sheetViews>
    <sheetView view="pageBreakPreview" zoomScale="60" zoomScaleNormal="100" workbookViewId="0">
      <selection activeCell="A2" sqref="A2:F2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2" t="s">
        <v>629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630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16215225.470000001</v>
      </c>
    </row>
    <row r="9" spans="1:8" x14ac:dyDescent="0.2">
      <c r="A9" s="78">
        <v>1115</v>
      </c>
      <c r="B9" s="76" t="s">
        <v>295</v>
      </c>
      <c r="C9" s="80">
        <v>3980732.72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18058.38</v>
      </c>
      <c r="D15" s="80">
        <v>17017.64</v>
      </c>
      <c r="E15" s="80">
        <v>21750.43</v>
      </c>
      <c r="F15" s="80">
        <v>12664.42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4034845.9</v>
      </c>
      <c r="D20" s="80">
        <v>4034845.9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682586.39</v>
      </c>
      <c r="D22" s="80">
        <v>682586.39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1238991.08</v>
      </c>
      <c r="D23" s="80">
        <v>1238991.08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11764921.949999999</v>
      </c>
      <c r="D25" s="80">
        <v>11764921.949999999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522769392.48000002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45831796.310000002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39132842.219999999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3740093.71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422898597.48000002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11166062.76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62395969.32</v>
      </c>
      <c r="D60" s="80">
        <f>SUM(D61:D68)</f>
        <v>6482554.5899999999</v>
      </c>
      <c r="E60" s="80">
        <f>SUM(E61:E68)</f>
        <v>-32844493.879999999</v>
      </c>
    </row>
    <row r="61" spans="1:9" x14ac:dyDescent="0.2">
      <c r="A61" s="78">
        <v>1241</v>
      </c>
      <c r="B61" s="76" t="s">
        <v>337</v>
      </c>
      <c r="C61" s="80">
        <v>9747078.1699999999</v>
      </c>
      <c r="D61" s="80">
        <v>815867.67</v>
      </c>
      <c r="E61" s="80">
        <v>-4317053.24</v>
      </c>
    </row>
    <row r="62" spans="1:9" x14ac:dyDescent="0.2">
      <c r="A62" s="78">
        <v>1242</v>
      </c>
      <c r="B62" s="76" t="s">
        <v>338</v>
      </c>
      <c r="C62" s="80">
        <v>1843073.75</v>
      </c>
      <c r="D62" s="80">
        <v>172424.88</v>
      </c>
      <c r="E62" s="80">
        <v>-452000.81</v>
      </c>
    </row>
    <row r="63" spans="1:9" x14ac:dyDescent="0.2">
      <c r="A63" s="78">
        <v>1243</v>
      </c>
      <c r="B63" s="76" t="s">
        <v>339</v>
      </c>
      <c r="C63" s="80">
        <v>218737.36</v>
      </c>
      <c r="D63" s="80">
        <v>21753.73</v>
      </c>
      <c r="E63" s="80">
        <v>-27310.61</v>
      </c>
    </row>
    <row r="64" spans="1:9" x14ac:dyDescent="0.2">
      <c r="A64" s="78">
        <v>1244</v>
      </c>
      <c r="B64" s="76" t="s">
        <v>340</v>
      </c>
      <c r="C64" s="80">
        <v>44065097.649999999</v>
      </c>
      <c r="D64" s="80">
        <v>4898112.4400000004</v>
      </c>
      <c r="E64" s="80">
        <v>-26050388.210000001</v>
      </c>
    </row>
    <row r="65" spans="1:9" x14ac:dyDescent="0.2">
      <c r="A65" s="78">
        <v>1245</v>
      </c>
      <c r="B65" s="76" t="s">
        <v>341</v>
      </c>
      <c r="C65" s="80">
        <v>587103.03</v>
      </c>
      <c r="D65" s="80">
        <v>58710.35</v>
      </c>
      <c r="E65" s="80">
        <v>-252125.27</v>
      </c>
    </row>
    <row r="66" spans="1:9" x14ac:dyDescent="0.2">
      <c r="A66" s="78">
        <v>1246</v>
      </c>
      <c r="B66" s="76" t="s">
        <v>342</v>
      </c>
      <c r="C66" s="80">
        <v>5347885.2</v>
      </c>
      <c r="D66" s="80">
        <v>414435.52</v>
      </c>
      <c r="E66" s="80">
        <v>-1745615.74</v>
      </c>
    </row>
    <row r="67" spans="1:9" x14ac:dyDescent="0.2">
      <c r="A67" s="78">
        <v>1247</v>
      </c>
      <c r="B67" s="76" t="s">
        <v>343</v>
      </c>
      <c r="C67" s="80">
        <v>283244.15999999997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303750</v>
      </c>
      <c r="D68" s="80">
        <v>101250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1569892.83</v>
      </c>
      <c r="D72" s="80">
        <f t="shared" ref="D72:E72" si="1">SUM(D73:D77)</f>
        <v>119967.01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1528171.53</v>
      </c>
      <c r="D73" s="80">
        <v>116324.61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41721.300000000003</v>
      </c>
      <c r="D76" s="80">
        <v>3642.4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41621.93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41621.93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15652587.07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2698313.39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2303920.5699999998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6647250.7000000002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875112.14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1511541.75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1616448.52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9" right="0.17" top="0.52" bottom="0.37" header="0.54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17"/>
  <sheetViews>
    <sheetView view="pageBreakPreview" topLeftCell="A193" zoomScale="60" zoomScaleNormal="100" workbookViewId="0">
      <selection activeCell="D225" sqref="D225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41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">
        <v>629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630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38933415.359999999</v>
      </c>
    </row>
    <row r="9" spans="1:5" x14ac:dyDescent="0.2">
      <c r="A9" s="78">
        <v>4110</v>
      </c>
      <c r="B9" s="76" t="s">
        <v>406</v>
      </c>
      <c r="C9" s="80">
        <f>SUM(C10:C17)</f>
        <v>17210063.330000002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16210071.49</v>
      </c>
    </row>
    <row r="12" spans="1:5" x14ac:dyDescent="0.2">
      <c r="A12" s="78">
        <v>4113</v>
      </c>
      <c r="B12" s="76" t="s">
        <v>409</v>
      </c>
      <c r="C12" s="80">
        <v>117915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882076.84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7301608.3699999992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7299554.6699999999</v>
      </c>
    </row>
    <row r="30" spans="1:3" x14ac:dyDescent="0.2">
      <c r="A30" s="78">
        <v>4144</v>
      </c>
      <c r="B30" s="76" t="s">
        <v>427</v>
      </c>
      <c r="C30" s="80">
        <v>1701.43</v>
      </c>
    </row>
    <row r="31" spans="1:3" x14ac:dyDescent="0.2">
      <c r="A31" s="78">
        <v>4149</v>
      </c>
      <c r="B31" s="76" t="s">
        <v>428</v>
      </c>
      <c r="C31" s="80">
        <v>352.27</v>
      </c>
    </row>
    <row r="32" spans="1:3" x14ac:dyDescent="0.2">
      <c r="A32" s="78">
        <v>4150</v>
      </c>
      <c r="B32" s="76" t="s">
        <v>429</v>
      </c>
      <c r="C32" s="80">
        <f>SUM(C33:C36)</f>
        <v>11134583.379999999</v>
      </c>
    </row>
    <row r="33" spans="1:3" x14ac:dyDescent="0.2">
      <c r="A33" s="78">
        <v>4151</v>
      </c>
      <c r="B33" s="76" t="s">
        <v>430</v>
      </c>
      <c r="C33" s="80">
        <v>4890278.51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6244304.8700000001</v>
      </c>
    </row>
    <row r="37" spans="1:3" x14ac:dyDescent="0.2">
      <c r="A37" s="78">
        <v>4160</v>
      </c>
      <c r="B37" s="76" t="s">
        <v>434</v>
      </c>
      <c r="C37" s="80">
        <f>SUM(C38:C46)</f>
        <v>3287160.2800000003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2943515.29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195076.06</v>
      </c>
    </row>
    <row r="46" spans="1:3" x14ac:dyDescent="0.2">
      <c r="A46" s="78">
        <v>4169</v>
      </c>
      <c r="B46" s="76" t="s">
        <v>443</v>
      </c>
      <c r="C46" s="80">
        <v>148568.93</v>
      </c>
    </row>
    <row r="47" spans="1:3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351642085.60000002</v>
      </c>
    </row>
    <row r="56" spans="1:3" x14ac:dyDescent="0.2">
      <c r="A56" s="78">
        <v>4210</v>
      </c>
      <c r="B56" s="76" t="s">
        <v>453</v>
      </c>
      <c r="C56" s="80">
        <f>SUM(C57:C59)</f>
        <v>351642085.60000002</v>
      </c>
    </row>
    <row r="57" spans="1:3" x14ac:dyDescent="0.2">
      <c r="A57" s="78">
        <v>4211</v>
      </c>
      <c r="B57" s="76" t="s">
        <v>454</v>
      </c>
      <c r="C57" s="80">
        <v>116955869.94</v>
      </c>
    </row>
    <row r="58" spans="1:3" x14ac:dyDescent="0.2">
      <c r="A58" s="78">
        <v>4212</v>
      </c>
      <c r="B58" s="76" t="s">
        <v>455</v>
      </c>
      <c r="C58" s="80">
        <v>188214198</v>
      </c>
    </row>
    <row r="59" spans="1:3" x14ac:dyDescent="0.2">
      <c r="A59" s="78">
        <v>4213</v>
      </c>
      <c r="B59" s="76" t="s">
        <v>456</v>
      </c>
      <c r="C59" s="80">
        <v>46472017.659999996</v>
      </c>
    </row>
    <row r="60" spans="1:3" x14ac:dyDescent="0.2">
      <c r="A60" s="78">
        <v>4220</v>
      </c>
      <c r="B60" s="76" t="s">
        <v>457</v>
      </c>
      <c r="C60" s="80">
        <f>SUM(C61:C66)</f>
        <v>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333266072.93000007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161065937.89000002</v>
      </c>
      <c r="D97" s="83">
        <f>C97/$C$96</f>
        <v>0.48329533358719851</v>
      </c>
    </row>
    <row r="98" spans="1:4" x14ac:dyDescent="0.2">
      <c r="A98" s="78">
        <v>5110</v>
      </c>
      <c r="B98" s="76" t="s">
        <v>487</v>
      </c>
      <c r="C98" s="80">
        <f>SUM(C99:C104)</f>
        <v>102728923.14000002</v>
      </c>
      <c r="D98" s="83">
        <f t="shared" ref="D98:D161" si="0">C98/$C$96</f>
        <v>0.3082489682697987</v>
      </c>
    </row>
    <row r="99" spans="1:4" x14ac:dyDescent="0.2">
      <c r="A99" s="78">
        <v>5111</v>
      </c>
      <c r="B99" s="76" t="s">
        <v>488</v>
      </c>
      <c r="C99" s="80">
        <v>60516864.780000001</v>
      </c>
      <c r="D99" s="83">
        <f t="shared" si="0"/>
        <v>0.18158723523204565</v>
      </c>
    </row>
    <row r="100" spans="1:4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4" x14ac:dyDescent="0.2">
      <c r="A101" s="78">
        <v>5113</v>
      </c>
      <c r="B101" s="76" t="s">
        <v>490</v>
      </c>
      <c r="C101" s="80">
        <v>8981819.4299999997</v>
      </c>
      <c r="D101" s="83">
        <f t="shared" si="0"/>
        <v>2.6950896474501204E-2</v>
      </c>
    </row>
    <row r="102" spans="1:4" x14ac:dyDescent="0.2">
      <c r="A102" s="78">
        <v>5114</v>
      </c>
      <c r="B102" s="76" t="s">
        <v>491</v>
      </c>
      <c r="C102" s="80">
        <v>16041110.83</v>
      </c>
      <c r="D102" s="83">
        <f t="shared" si="0"/>
        <v>4.8133044834027583E-2</v>
      </c>
    </row>
    <row r="103" spans="1:4" x14ac:dyDescent="0.2">
      <c r="A103" s="78">
        <v>5115</v>
      </c>
      <c r="B103" s="76" t="s">
        <v>492</v>
      </c>
      <c r="C103" s="80">
        <v>15025623.84</v>
      </c>
      <c r="D103" s="83">
        <f t="shared" si="0"/>
        <v>4.5085969021383149E-2</v>
      </c>
    </row>
    <row r="104" spans="1:4" x14ac:dyDescent="0.2">
      <c r="A104" s="78">
        <v>5116</v>
      </c>
      <c r="B104" s="76" t="s">
        <v>493</v>
      </c>
      <c r="C104" s="80">
        <v>2163504.2599999998</v>
      </c>
      <c r="D104" s="83">
        <f t="shared" si="0"/>
        <v>6.4918227078410917E-3</v>
      </c>
    </row>
    <row r="105" spans="1:4" x14ac:dyDescent="0.2">
      <c r="A105" s="78">
        <v>5120</v>
      </c>
      <c r="B105" s="76" t="s">
        <v>494</v>
      </c>
      <c r="C105" s="80">
        <f>SUM(C106:C114)</f>
        <v>22040312.699999999</v>
      </c>
      <c r="D105" s="83">
        <f t="shared" si="0"/>
        <v>6.6134282755596893E-2</v>
      </c>
    </row>
    <row r="106" spans="1:4" x14ac:dyDescent="0.2">
      <c r="A106" s="78">
        <v>5121</v>
      </c>
      <c r="B106" s="76" t="s">
        <v>495</v>
      </c>
      <c r="C106" s="80">
        <v>1734082.9</v>
      </c>
      <c r="D106" s="83">
        <f t="shared" si="0"/>
        <v>5.2032986278931267E-3</v>
      </c>
    </row>
    <row r="107" spans="1:4" x14ac:dyDescent="0.2">
      <c r="A107" s="78">
        <v>5122</v>
      </c>
      <c r="B107" s="76" t="s">
        <v>496</v>
      </c>
      <c r="C107" s="80">
        <v>625371.30000000005</v>
      </c>
      <c r="D107" s="83">
        <f t="shared" si="0"/>
        <v>1.8764925409354657E-3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1810019.96</v>
      </c>
      <c r="D109" s="83">
        <f t="shared" si="0"/>
        <v>5.4311557851860325E-3</v>
      </c>
    </row>
    <row r="110" spans="1:4" x14ac:dyDescent="0.2">
      <c r="A110" s="78">
        <v>5125</v>
      </c>
      <c r="B110" s="76" t="s">
        <v>499</v>
      </c>
      <c r="C110" s="80">
        <v>151079.34</v>
      </c>
      <c r="D110" s="83">
        <f t="shared" si="0"/>
        <v>4.5332949337370152E-4</v>
      </c>
    </row>
    <row r="111" spans="1:4" x14ac:dyDescent="0.2">
      <c r="A111" s="78">
        <v>5126</v>
      </c>
      <c r="B111" s="76" t="s">
        <v>500</v>
      </c>
      <c r="C111" s="80">
        <v>12161275.91</v>
      </c>
      <c r="D111" s="83">
        <f t="shared" si="0"/>
        <v>3.6491190966667586E-2</v>
      </c>
    </row>
    <row r="112" spans="1:4" x14ac:dyDescent="0.2">
      <c r="A112" s="78">
        <v>5127</v>
      </c>
      <c r="B112" s="76" t="s">
        <v>501</v>
      </c>
      <c r="C112" s="80">
        <v>1951242.63</v>
      </c>
      <c r="D112" s="83">
        <f t="shared" si="0"/>
        <v>5.8549093006831305E-3</v>
      </c>
    </row>
    <row r="113" spans="1:4" x14ac:dyDescent="0.2">
      <c r="A113" s="78">
        <v>5128</v>
      </c>
      <c r="B113" s="76" t="s">
        <v>502</v>
      </c>
      <c r="C113" s="80">
        <v>622292.44999999995</v>
      </c>
      <c r="D113" s="83">
        <f t="shared" si="0"/>
        <v>1.867254126797082E-3</v>
      </c>
    </row>
    <row r="114" spans="1:4" x14ac:dyDescent="0.2">
      <c r="A114" s="78">
        <v>5129</v>
      </c>
      <c r="B114" s="76" t="s">
        <v>503</v>
      </c>
      <c r="C114" s="80">
        <v>2984948.21</v>
      </c>
      <c r="D114" s="83">
        <f t="shared" si="0"/>
        <v>8.9566519140607658E-3</v>
      </c>
    </row>
    <row r="115" spans="1:4" x14ac:dyDescent="0.2">
      <c r="A115" s="78">
        <v>5130</v>
      </c>
      <c r="B115" s="76" t="s">
        <v>504</v>
      </c>
      <c r="C115" s="80">
        <f>SUM(C116:C124)</f>
        <v>36296702.049999997</v>
      </c>
      <c r="D115" s="83">
        <f t="shared" si="0"/>
        <v>0.1089120825618029</v>
      </c>
    </row>
    <row r="116" spans="1:4" x14ac:dyDescent="0.2">
      <c r="A116" s="78">
        <v>5131</v>
      </c>
      <c r="B116" s="76" t="s">
        <v>505</v>
      </c>
      <c r="C116" s="80">
        <v>10960261.619999999</v>
      </c>
      <c r="D116" s="83">
        <f t="shared" si="0"/>
        <v>3.2887420923587735E-2</v>
      </c>
    </row>
    <row r="117" spans="1:4" x14ac:dyDescent="0.2">
      <c r="A117" s="78">
        <v>5132</v>
      </c>
      <c r="B117" s="76" t="s">
        <v>506</v>
      </c>
      <c r="C117" s="80">
        <v>1669290.04</v>
      </c>
      <c r="D117" s="83">
        <f t="shared" si="0"/>
        <v>5.0088808180322074E-3</v>
      </c>
    </row>
    <row r="118" spans="1:4" x14ac:dyDescent="0.2">
      <c r="A118" s="78">
        <v>5133</v>
      </c>
      <c r="B118" s="76" t="s">
        <v>507</v>
      </c>
      <c r="C118" s="80">
        <v>7734956.9500000002</v>
      </c>
      <c r="D118" s="83">
        <f t="shared" si="0"/>
        <v>2.3209554101910241E-2</v>
      </c>
    </row>
    <row r="119" spans="1:4" x14ac:dyDescent="0.2">
      <c r="A119" s="78">
        <v>5134</v>
      </c>
      <c r="B119" s="76" t="s">
        <v>508</v>
      </c>
      <c r="C119" s="80">
        <v>2177454.0299999998</v>
      </c>
      <c r="D119" s="83">
        <f t="shared" si="0"/>
        <v>6.5336804639497675E-3</v>
      </c>
    </row>
    <row r="120" spans="1:4" x14ac:dyDescent="0.2">
      <c r="A120" s="78">
        <v>5135</v>
      </c>
      <c r="B120" s="76" t="s">
        <v>509</v>
      </c>
      <c r="C120" s="80">
        <v>1579941.02</v>
      </c>
      <c r="D120" s="83">
        <f t="shared" si="0"/>
        <v>4.7407796602561888E-3</v>
      </c>
    </row>
    <row r="121" spans="1:4" x14ac:dyDescent="0.2">
      <c r="A121" s="78">
        <v>5136</v>
      </c>
      <c r="B121" s="76" t="s">
        <v>510</v>
      </c>
      <c r="C121" s="80">
        <v>768196.65</v>
      </c>
      <c r="D121" s="83">
        <f t="shared" si="0"/>
        <v>2.3050550668004951E-3</v>
      </c>
    </row>
    <row r="122" spans="1:4" x14ac:dyDescent="0.2">
      <c r="A122" s="78">
        <v>5137</v>
      </c>
      <c r="B122" s="76" t="s">
        <v>511</v>
      </c>
      <c r="C122" s="80">
        <v>154475.12</v>
      </c>
      <c r="D122" s="83">
        <f t="shared" si="0"/>
        <v>4.6351888940236133E-4</v>
      </c>
    </row>
    <row r="123" spans="1:4" x14ac:dyDescent="0.2">
      <c r="A123" s="78">
        <v>5138</v>
      </c>
      <c r="B123" s="76" t="s">
        <v>512</v>
      </c>
      <c r="C123" s="80">
        <v>5652045.7800000003</v>
      </c>
      <c r="D123" s="83">
        <f t="shared" si="0"/>
        <v>1.6959559460428989E-2</v>
      </c>
    </row>
    <row r="124" spans="1:4" x14ac:dyDescent="0.2">
      <c r="A124" s="78">
        <v>5139</v>
      </c>
      <c r="B124" s="76" t="s">
        <v>513</v>
      </c>
      <c r="C124" s="80">
        <v>5600080.8399999999</v>
      </c>
      <c r="D124" s="83">
        <f t="shared" si="0"/>
        <v>1.6803633177434937E-2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82388535.760000005</v>
      </c>
      <c r="D125" s="83">
        <f t="shared" si="0"/>
        <v>0.24721549072084836</v>
      </c>
    </row>
    <row r="126" spans="1:4" x14ac:dyDescent="0.2">
      <c r="A126" s="78">
        <v>5210</v>
      </c>
      <c r="B126" s="76" t="s">
        <v>515</v>
      </c>
      <c r="C126" s="80">
        <f>SUM(C127:C128)</f>
        <v>13840012.720000001</v>
      </c>
      <c r="D126" s="83">
        <f t="shared" si="0"/>
        <v>4.1528417814395965E-2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13840012.720000001</v>
      </c>
      <c r="D128" s="83">
        <f t="shared" si="0"/>
        <v>4.1528417814395965E-2</v>
      </c>
    </row>
    <row r="129" spans="1:4" x14ac:dyDescent="0.2">
      <c r="A129" s="78">
        <v>5220</v>
      </c>
      <c r="B129" s="76" t="s">
        <v>518</v>
      </c>
      <c r="C129" s="80">
        <f>SUM(C130:C131)</f>
        <v>4900.03</v>
      </c>
      <c r="D129" s="83">
        <f t="shared" si="0"/>
        <v>1.4703056800591919E-5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4900.03</v>
      </c>
      <c r="D131" s="83">
        <f t="shared" si="0"/>
        <v>1.4703056800591919E-5</v>
      </c>
    </row>
    <row r="132" spans="1:4" x14ac:dyDescent="0.2">
      <c r="A132" s="78">
        <v>5230</v>
      </c>
      <c r="B132" s="76" t="s">
        <v>460</v>
      </c>
      <c r="C132" s="80">
        <f>SUM(C133:C134)</f>
        <v>20872867.039999999</v>
      </c>
      <c r="D132" s="83">
        <f t="shared" si="0"/>
        <v>6.263123892717451E-2</v>
      </c>
    </row>
    <row r="133" spans="1:4" x14ac:dyDescent="0.2">
      <c r="A133" s="78">
        <v>5231</v>
      </c>
      <c r="B133" s="76" t="s">
        <v>521</v>
      </c>
      <c r="C133" s="80">
        <v>20872867.039999999</v>
      </c>
      <c r="D133" s="83">
        <f t="shared" si="0"/>
        <v>6.263123892717451E-2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40410310.07</v>
      </c>
      <c r="D135" s="83">
        <f t="shared" si="0"/>
        <v>0.1212553972707803</v>
      </c>
    </row>
    <row r="136" spans="1:4" x14ac:dyDescent="0.2">
      <c r="A136" s="78">
        <v>5241</v>
      </c>
      <c r="B136" s="76" t="s">
        <v>523</v>
      </c>
      <c r="C136" s="80">
        <v>36371335.560000002</v>
      </c>
      <c r="D136" s="83">
        <f t="shared" si="0"/>
        <v>0.10913602827984088</v>
      </c>
    </row>
    <row r="137" spans="1:4" x14ac:dyDescent="0.2">
      <c r="A137" s="78">
        <v>5242</v>
      </c>
      <c r="B137" s="76" t="s">
        <v>524</v>
      </c>
      <c r="C137" s="80">
        <v>3529133.92</v>
      </c>
      <c r="D137" s="83">
        <f t="shared" si="0"/>
        <v>1.0589538529897902E-2</v>
      </c>
    </row>
    <row r="138" spans="1:4" x14ac:dyDescent="0.2">
      <c r="A138" s="78">
        <v>5243</v>
      </c>
      <c r="B138" s="76" t="s">
        <v>525</v>
      </c>
      <c r="C138" s="80">
        <v>364797.23</v>
      </c>
      <c r="D138" s="83">
        <f t="shared" si="0"/>
        <v>1.0946125622472913E-3</v>
      </c>
    </row>
    <row r="139" spans="1:4" x14ac:dyDescent="0.2">
      <c r="A139" s="78">
        <v>5244</v>
      </c>
      <c r="B139" s="76" t="s">
        <v>526</v>
      </c>
      <c r="C139" s="80">
        <v>145043.35999999999</v>
      </c>
      <c r="D139" s="83">
        <f t="shared" si="0"/>
        <v>4.3521789879423224E-4</v>
      </c>
    </row>
    <row r="140" spans="1:4" x14ac:dyDescent="0.2">
      <c r="A140" s="78">
        <v>5250</v>
      </c>
      <c r="B140" s="76" t="s">
        <v>462</v>
      </c>
      <c r="C140" s="80">
        <f>SUM(C141:C143)</f>
        <v>6730495.9000000004</v>
      </c>
      <c r="D140" s="83">
        <f t="shared" si="0"/>
        <v>2.0195562785095406E-2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6730495.9000000004</v>
      </c>
      <c r="D142" s="83">
        <f t="shared" si="0"/>
        <v>2.0195562785095406E-2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529950</v>
      </c>
      <c r="D149" s="83">
        <f t="shared" si="0"/>
        <v>1.5901708666015693E-3</v>
      </c>
    </row>
    <row r="150" spans="1:4" x14ac:dyDescent="0.2">
      <c r="A150" s="78">
        <v>5281</v>
      </c>
      <c r="B150" s="76" t="s">
        <v>536</v>
      </c>
      <c r="C150" s="80">
        <v>529950</v>
      </c>
      <c r="D150" s="83">
        <f t="shared" si="0"/>
        <v>1.5901708666015693E-3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15225087.939999999</v>
      </c>
      <c r="D158" s="83">
        <f t="shared" si="0"/>
        <v>4.5684482090074349E-2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15225087.939999999</v>
      </c>
      <c r="D165" s="83">
        <f t="shared" si="1"/>
        <v>4.5684482090074349E-2</v>
      </c>
    </row>
    <row r="166" spans="1:4" x14ac:dyDescent="0.2">
      <c r="A166" s="78">
        <v>5331</v>
      </c>
      <c r="B166" s="76" t="s">
        <v>549</v>
      </c>
      <c r="C166" s="80">
        <v>15225087.939999999</v>
      </c>
      <c r="D166" s="83">
        <f t="shared" si="1"/>
        <v>4.5684482090074349E-2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8552319.5</v>
      </c>
      <c r="D183" s="83">
        <f t="shared" si="1"/>
        <v>2.5662136636981789E-2</v>
      </c>
    </row>
    <row r="184" spans="1:4" x14ac:dyDescent="0.2">
      <c r="A184" s="78">
        <v>5510</v>
      </c>
      <c r="B184" s="76" t="s">
        <v>566</v>
      </c>
      <c r="C184" s="80">
        <f>SUM(C185:C192)</f>
        <v>8552319.5</v>
      </c>
      <c r="D184" s="83">
        <f t="shared" si="1"/>
        <v>2.5662136636981789E-2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1949797.9</v>
      </c>
      <c r="D187" s="83">
        <f t="shared" si="1"/>
        <v>5.8505742359485228E-3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6381304.5899999999</v>
      </c>
      <c r="D189" s="83">
        <f t="shared" si="1"/>
        <v>1.9147777431698973E-2</v>
      </c>
    </row>
    <row r="190" spans="1:4" x14ac:dyDescent="0.2">
      <c r="A190" s="78">
        <v>5516</v>
      </c>
      <c r="B190" s="76" t="s">
        <v>572</v>
      </c>
      <c r="C190" s="80">
        <v>101250</v>
      </c>
      <c r="D190" s="83">
        <f t="shared" si="1"/>
        <v>3.0381130341241419E-4</v>
      </c>
    </row>
    <row r="191" spans="1:4" x14ac:dyDescent="0.2">
      <c r="A191" s="78">
        <v>5517</v>
      </c>
      <c r="B191" s="76" t="s">
        <v>573</v>
      </c>
      <c r="C191" s="80">
        <v>119967.01</v>
      </c>
      <c r="D191" s="83">
        <f t="shared" si="1"/>
        <v>3.5997366592187778E-4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66034191.840000004</v>
      </c>
      <c r="D215" s="83">
        <f t="shared" si="1"/>
        <v>0.19814255696489685</v>
      </c>
    </row>
    <row r="216" spans="1:4" x14ac:dyDescent="0.2">
      <c r="A216" s="78">
        <v>5610</v>
      </c>
      <c r="B216" s="76" t="s">
        <v>592</v>
      </c>
      <c r="C216" s="80">
        <f>SUM(C217)</f>
        <v>66034191.840000004</v>
      </c>
      <c r="D216" s="83">
        <f t="shared" si="1"/>
        <v>0.19814255696489685</v>
      </c>
    </row>
    <row r="217" spans="1:4" x14ac:dyDescent="0.2">
      <c r="A217" s="78">
        <v>5611</v>
      </c>
      <c r="B217" s="76" t="s">
        <v>593</v>
      </c>
      <c r="C217" s="80">
        <v>66034191.840000004</v>
      </c>
      <c r="D217" s="83">
        <f t="shared" si="1"/>
        <v>0.19814255696489685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7" right="0.32" top="0.65" bottom="0.18" header="0.3" footer="0.3"/>
  <pageSetup scale="74" orientation="landscape" r:id="rId1"/>
  <ignoredErrors>
    <ignoredError sqref="D96:D21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view="pageBreakPreview" zoomScale="60" zoomScaleNormal="100" workbookViewId="0">
      <selection activeCell="D33" sqref="D33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32.4257812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629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630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73565942.670000002</v>
      </c>
    </row>
    <row r="9" spans="1:5" x14ac:dyDescent="0.2">
      <c r="A9" s="90">
        <v>3120</v>
      </c>
      <c r="B9" s="86" t="s">
        <v>595</v>
      </c>
      <c r="C9" s="91">
        <v>337373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57309428.030000001</v>
      </c>
    </row>
    <row r="15" spans="1:5" x14ac:dyDescent="0.2">
      <c r="A15" s="90">
        <v>3220</v>
      </c>
      <c r="B15" s="86" t="s">
        <v>599</v>
      </c>
      <c r="C15" s="91">
        <v>491725452.06999999</v>
      </c>
    </row>
    <row r="16" spans="1:5" x14ac:dyDescent="0.2">
      <c r="A16" s="90">
        <v>3230</v>
      </c>
      <c r="B16" s="86" t="s">
        <v>600</v>
      </c>
      <c r="C16" s="91">
        <f>SUM(C17:C20)</f>
        <v>41444.5</v>
      </c>
    </row>
    <row r="17" spans="1:3" x14ac:dyDescent="0.2">
      <c r="A17" s="90">
        <v>3231</v>
      </c>
      <c r="B17" s="86" t="s">
        <v>601</v>
      </c>
      <c r="C17" s="91">
        <v>41444.5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80"/>
  <sheetViews>
    <sheetView topLeftCell="A82" workbookViewId="0">
      <selection activeCell="C84" sqref="C84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629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630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50435149.369999997</v>
      </c>
      <c r="D9" s="91">
        <v>34044688.270000003</v>
      </c>
    </row>
    <row r="10" spans="1:5" x14ac:dyDescent="0.2">
      <c r="A10" s="90">
        <v>1113</v>
      </c>
      <c r="B10" s="86" t="s">
        <v>615</v>
      </c>
      <c r="C10" s="91">
        <v>0</v>
      </c>
      <c r="D10" s="91">
        <v>0</v>
      </c>
    </row>
    <row r="11" spans="1:5" x14ac:dyDescent="0.2">
      <c r="A11" s="90">
        <v>1114</v>
      </c>
      <c r="B11" s="86" t="s">
        <v>294</v>
      </c>
      <c r="C11" s="91">
        <v>16215225.470000001</v>
      </c>
      <c r="D11" s="91">
        <v>53382036.530000001</v>
      </c>
    </row>
    <row r="12" spans="1:5" x14ac:dyDescent="0.2">
      <c r="A12" s="90">
        <v>1115</v>
      </c>
      <c r="B12" s="86" t="s">
        <v>295</v>
      </c>
      <c r="C12" s="91">
        <v>3980732.72</v>
      </c>
      <c r="D12" s="91">
        <v>17491730.050000001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70631107.560000002</v>
      </c>
      <c r="D15" s="91">
        <f>SUM(D8:D14)</f>
        <v>104918454.85000001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522769392.48000002</v>
      </c>
    </row>
    <row r="21" spans="1:5" x14ac:dyDescent="0.2">
      <c r="A21" s="90">
        <v>1231</v>
      </c>
      <c r="B21" s="86" t="s">
        <v>329</v>
      </c>
      <c r="C21" s="91">
        <v>45831796.310000002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39132842.219999999</v>
      </c>
    </row>
    <row r="24" spans="1:5" x14ac:dyDescent="0.2">
      <c r="A24" s="90">
        <v>1234</v>
      </c>
      <c r="B24" s="86" t="s">
        <v>332</v>
      </c>
      <c r="C24" s="91">
        <v>3740093.71</v>
      </c>
    </row>
    <row r="25" spans="1:5" x14ac:dyDescent="0.2">
      <c r="A25" s="90">
        <v>1235</v>
      </c>
      <c r="B25" s="86" t="s">
        <v>333</v>
      </c>
      <c r="C25" s="91">
        <v>422898597.48000002</v>
      </c>
    </row>
    <row r="26" spans="1:5" x14ac:dyDescent="0.2">
      <c r="A26" s="90">
        <v>1236</v>
      </c>
      <c r="B26" s="86" t="s">
        <v>334</v>
      </c>
      <c r="C26" s="91">
        <v>11166062.76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62395969.32</v>
      </c>
    </row>
    <row r="29" spans="1:5" x14ac:dyDescent="0.2">
      <c r="A29" s="90">
        <v>1241</v>
      </c>
      <c r="B29" s="86" t="s">
        <v>337</v>
      </c>
      <c r="C29" s="91">
        <v>9747078.1699999999</v>
      </c>
    </row>
    <row r="30" spans="1:5" x14ac:dyDescent="0.2">
      <c r="A30" s="90">
        <v>1242</v>
      </c>
      <c r="B30" s="86" t="s">
        <v>338</v>
      </c>
      <c r="C30" s="91">
        <v>1843073.75</v>
      </c>
    </row>
    <row r="31" spans="1:5" x14ac:dyDescent="0.2">
      <c r="A31" s="90">
        <v>1243</v>
      </c>
      <c r="B31" s="86" t="s">
        <v>339</v>
      </c>
      <c r="C31" s="91">
        <v>218737.36</v>
      </c>
    </row>
    <row r="32" spans="1:5" x14ac:dyDescent="0.2">
      <c r="A32" s="90">
        <v>1244</v>
      </c>
      <c r="B32" s="86" t="s">
        <v>340</v>
      </c>
      <c r="C32" s="91">
        <v>44065097.649999999</v>
      </c>
    </row>
    <row r="33" spans="1:5" x14ac:dyDescent="0.2">
      <c r="A33" s="90">
        <v>1245</v>
      </c>
      <c r="B33" s="86" t="s">
        <v>341</v>
      </c>
      <c r="C33" s="91">
        <v>587103.03</v>
      </c>
    </row>
    <row r="34" spans="1:5" x14ac:dyDescent="0.2">
      <c r="A34" s="90">
        <v>1246</v>
      </c>
      <c r="B34" s="86" t="s">
        <v>342</v>
      </c>
      <c r="C34" s="91">
        <v>5347885.2</v>
      </c>
    </row>
    <row r="35" spans="1:5" x14ac:dyDescent="0.2">
      <c r="A35" s="90">
        <v>1247</v>
      </c>
      <c r="B35" s="86" t="s">
        <v>343</v>
      </c>
      <c r="C35" s="91">
        <v>283244.15999999997</v>
      </c>
    </row>
    <row r="36" spans="1:5" x14ac:dyDescent="0.2">
      <c r="A36" s="90">
        <v>1248</v>
      </c>
      <c r="B36" s="86" t="s">
        <v>344</v>
      </c>
      <c r="C36" s="91">
        <v>303750</v>
      </c>
    </row>
    <row r="37" spans="1:5" x14ac:dyDescent="0.2">
      <c r="A37" s="90">
        <v>1250</v>
      </c>
      <c r="B37" s="86" t="s">
        <v>346</v>
      </c>
      <c r="C37" s="91">
        <f>SUM(C38:C42)</f>
        <v>1569892.83</v>
      </c>
    </row>
    <row r="38" spans="1:5" x14ac:dyDescent="0.2">
      <c r="A38" s="90">
        <v>1251</v>
      </c>
      <c r="B38" s="86" t="s">
        <v>347</v>
      </c>
      <c r="C38" s="91">
        <v>1528171.53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41721.300000000003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8552319.5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8552319.5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1949797.9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6381304.5899999999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101250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119967.01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66034191.840000004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66034191.840000004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66034191.840000004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17" right="0.17" top="0.55000000000000004" bottom="0.33" header="0.3" footer="0.31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EA!Área_de_impresión</vt:lpstr>
      <vt:lpstr>ESF!Área_de_impresión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2019-01-30T07:32:28Z</cp:lastPrinted>
  <dcterms:created xsi:type="dcterms:W3CDTF">2012-12-11T20:36:24Z</dcterms:created>
  <dcterms:modified xsi:type="dcterms:W3CDTF">2019-02-07T01:30:23Z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